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Crew Battles 4 VS 4" sheetId="1" r:id="rId1"/>
  </sheets>
  <calcPr calcId="124519"/>
</workbook>
</file>

<file path=xl/calcChain.xml><?xml version="1.0" encoding="utf-8"?>
<calcChain xmlns="http://schemas.openxmlformats.org/spreadsheetml/2006/main">
  <c r="O11" i="1"/>
  <c r="O10"/>
  <c r="O9"/>
  <c r="O8"/>
  <c r="O7"/>
  <c r="O6"/>
  <c r="O5"/>
  <c r="O4"/>
  <c r="F15" l="1"/>
  <c r="F14"/>
  <c r="P14" l="1"/>
  <c r="P15"/>
  <c r="C10"/>
  <c r="C11"/>
  <c r="C9"/>
  <c r="C8"/>
  <c r="C4"/>
  <c r="C7"/>
  <c r="C6"/>
  <c r="C5"/>
  <c r="K4"/>
  <c r="L4"/>
  <c r="M4"/>
  <c r="N4"/>
  <c r="K5"/>
  <c r="L5"/>
  <c r="M5"/>
  <c r="N5"/>
  <c r="K6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Q4" l="1"/>
  <c r="Q5"/>
  <c r="Q9"/>
  <c r="Q11"/>
  <c r="Q10"/>
  <c r="Q7"/>
  <c r="Q8"/>
  <c r="Q6"/>
  <c r="Q14" l="1"/>
  <c r="Q15"/>
  <c r="G15" l="1"/>
  <c r="O14"/>
  <c r="Q13"/>
</calcChain>
</file>

<file path=xl/comments1.xml><?xml version="1.0" encoding="utf-8"?>
<comments xmlns="http://schemas.openxmlformats.org/spreadsheetml/2006/main">
  <authors>
    <author>Tonino</author>
    <author/>
  </authors>
  <commentList>
    <comment ref="I3" authorId="0">
      <text>
        <r>
          <rPr>
            <b/>
            <sz val="8"/>
            <color indexed="81"/>
            <rFont val="Tahoma"/>
            <family val="2"/>
          </rPr>
          <t>Semi (S)
Finalista (R)
Vincitore (W)</t>
        </r>
      </text>
    </comment>
    <comment ref="P3" authorId="1">
      <text>
        <r>
          <rPr>
            <b/>
            <sz val="8"/>
            <color indexed="81"/>
            <rFont val="Tahoma"/>
            <family val="2"/>
          </rPr>
          <t>No - Se il Manager conclude il Campionato o lo abbandona negli 
ultimi 7 giorni (Default)
Yes - Diversamente dal 
caso precedente</t>
        </r>
      </text>
    </comment>
    <comment ref="B13" authorId="1">
      <text>
        <r>
          <rPr>
            <b/>
            <sz val="8"/>
            <color indexed="81"/>
            <rFont val="Tahoma"/>
            <family val="2"/>
          </rPr>
          <t>Inserisci qui i nomi 
dei due Gruppi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>Numero di infrazione dell'Articolo A (Regole di OSM)</t>
        </r>
      </text>
    </comment>
    <comment ref="D13" authorId="1">
      <text>
        <r>
          <rPr>
            <b/>
            <sz val="8"/>
            <color indexed="81"/>
            <rFont val="Tahoma"/>
            <family val="2"/>
          </rPr>
          <t>Numero di infrazioni dell'Articolo B (Collusioni)</t>
        </r>
      </text>
    </comment>
    <comment ref="E13" authorId="1">
      <text>
        <r>
          <rPr>
            <b/>
            <sz val="8"/>
            <color indexed="81"/>
            <rFont val="Tahoma"/>
            <family val="2"/>
          </rPr>
          <t>Numero dei 
Manager sostituiti</t>
        </r>
      </text>
    </comment>
  </commentList>
</comments>
</file>

<file path=xl/sharedStrings.xml><?xml version="1.0" encoding="utf-8"?>
<sst xmlns="http://schemas.openxmlformats.org/spreadsheetml/2006/main" count="40" uniqueCount="33">
  <si>
    <t>Manager</t>
  </si>
  <si>
    <t>No</t>
  </si>
  <si>
    <t>STATO ATTUALE</t>
  </si>
  <si>
    <t>INFORMAZIONI NASCOSTE</t>
  </si>
  <si>
    <t>Punti di Partenza</t>
  </si>
  <si>
    <t>Per Obiettivo</t>
  </si>
  <si>
    <t>Per punti finali Società</t>
  </si>
  <si>
    <t>Per diff. Su obiettivo</t>
  </si>
  <si>
    <t>Bonus sulla posiz.</t>
  </si>
  <si>
    <t>Gruppo Abbandonato?</t>
  </si>
  <si>
    <t>GRUPPI</t>
  </si>
  <si>
    <t>Penalità Maggiori</t>
  </si>
  <si>
    <t>Penalità Minori</t>
  </si>
  <si>
    <t>Sostituz.</t>
  </si>
  <si>
    <t>Totale</t>
  </si>
  <si>
    <t>Gruppo A</t>
  </si>
  <si>
    <t>Gruppo B</t>
  </si>
  <si>
    <t>INFORMAZIONI SOCIETA'</t>
  </si>
  <si>
    <t>Gruppo</t>
  </si>
  <si>
    <t>Società</t>
  </si>
  <si>
    <t>Obiett.</t>
  </si>
  <si>
    <t>Posiz.</t>
  </si>
  <si>
    <t>Punti</t>
  </si>
  <si>
    <t>Diff. Reti</t>
  </si>
  <si>
    <t>TOTALE</t>
  </si>
  <si>
    <t>CALCOLO PUNTEGGI</t>
  </si>
  <si>
    <t>TOTALE GRUPPI</t>
  </si>
  <si>
    <t>Istruzioni per i Capitani:</t>
  </si>
  <si>
    <t>Prima dell'inizio del Campionato, compilate i campi relativi a Manager, Società e Gruppi.</t>
  </si>
  <si>
    <t>Poi, compilate gli altri campi in funzione degli esiti della Battaglia</t>
  </si>
  <si>
    <t>Coppa</t>
  </si>
  <si>
    <t>Punt.Copp</t>
  </si>
  <si>
    <t>In vantaggio</t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</si>
</sst>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8"/>
      <color indexed="81"/>
      <name val="Tahoma"/>
      <family val="2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2"/>
      <color rgb="FFFFFF00"/>
      <name val="Calibri"/>
      <family val="2"/>
      <charset val="1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b/>
      <sz val="11"/>
      <color rgb="FFFFFFCC"/>
      <name val="Calibri"/>
      <family val="2"/>
      <charset val="1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6"/>
      <color rgb="FFFFFFCC"/>
      <name val="Calibri"/>
      <family val="2"/>
      <scheme val="minor"/>
    </font>
    <font>
      <b/>
      <sz val="11"/>
      <color rgb="FFFFFFCC"/>
      <name val="Calibri"/>
      <family val="2"/>
    </font>
    <font>
      <sz val="11"/>
      <color rgb="FFFFFF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499984740745262"/>
        <bgColor indexed="31"/>
      </patternFill>
    </fill>
    <fill>
      <patternFill patternType="solid">
        <fgColor rgb="FF99FF99"/>
        <bgColor indexed="22"/>
      </patternFill>
    </fill>
    <fill>
      <patternFill patternType="solid">
        <fgColor rgb="FFFFFF66"/>
        <bgColor indexed="22"/>
      </patternFill>
    </fill>
    <fill>
      <patternFill patternType="solid">
        <fgColor rgb="FFCC0000"/>
        <bgColor indexed="31"/>
      </patternFill>
    </fill>
    <fill>
      <patternFill patternType="solid">
        <fgColor rgb="FFCC0000"/>
        <bgColor indexed="64"/>
      </patternFill>
    </fill>
    <fill>
      <patternFill patternType="solid">
        <fgColor theme="8"/>
        <bgColor indexed="23"/>
      </patternFill>
    </fill>
    <fill>
      <patternFill patternType="solid">
        <fgColor theme="8"/>
        <bgColor indexed="31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8"/>
      </bottom>
      <diagonal/>
    </border>
    <border>
      <left style="double">
        <color indexed="8"/>
      </left>
      <right style="thin">
        <color theme="0" tint="-0.24994659260841701"/>
      </right>
      <top style="double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8"/>
      </top>
      <bottom style="thin">
        <color theme="0" tint="-0.24994659260841701"/>
      </bottom>
      <diagonal/>
    </border>
    <border>
      <left style="double">
        <color indexed="8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14996795556505021"/>
      </left>
      <right style="double">
        <color indexed="8"/>
      </right>
      <top style="thin">
        <color theme="0" tint="-0.1499679555650502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theme="0" tint="-0.24994659260841701"/>
      </right>
      <top style="double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double">
        <color indexed="8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theme="0" tint="-0.14996795556505021"/>
      </bottom>
      <diagonal/>
    </border>
    <border>
      <left/>
      <right/>
      <top style="double">
        <color indexed="8"/>
      </top>
      <bottom style="thin">
        <color theme="0" tint="-0.14996795556505021"/>
      </bottom>
      <diagonal/>
    </border>
    <border>
      <left/>
      <right style="double">
        <color indexed="8"/>
      </right>
      <top style="double">
        <color indexed="8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0" fontId="1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9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</xf>
    <xf numFmtId="0" fontId="4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/>
      <protection locked="0"/>
    </xf>
    <xf numFmtId="0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5" fillId="5" borderId="1" xfId="1" applyNumberFormat="1" applyFont="1" applyFill="1" applyBorder="1" applyAlignment="1" applyProtection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center" vertical="center"/>
      <protection locked="0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14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0" fontId="14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3" xfId="1" applyNumberFormat="1" applyFont="1" applyFill="1" applyBorder="1" applyAlignment="1" applyProtection="1">
      <alignment horizontal="center" vertical="center"/>
      <protection locked="0"/>
    </xf>
    <xf numFmtId="0" fontId="16" fillId="6" borderId="14" xfId="1" applyNumberFormat="1" applyFont="1" applyFill="1" applyBorder="1" applyAlignment="1" applyProtection="1">
      <alignment horizontal="center" vertical="center"/>
    </xf>
    <xf numFmtId="0" fontId="10" fillId="4" borderId="13" xfId="1" applyNumberFormat="1" applyFont="1" applyFill="1" applyBorder="1" applyAlignment="1" applyProtection="1">
      <alignment horizontal="center" vertical="center"/>
      <protection locked="0"/>
    </xf>
    <xf numFmtId="0" fontId="15" fillId="6" borderId="14" xfId="1" applyNumberFormat="1" applyFont="1" applyFill="1" applyBorder="1" applyAlignment="1" applyProtection="1">
      <alignment horizontal="center" vertical="center"/>
    </xf>
    <xf numFmtId="0" fontId="11" fillId="5" borderId="13" xfId="1" applyNumberFormat="1" applyFont="1" applyFill="1" applyBorder="1" applyAlignment="1" applyProtection="1">
      <alignment horizontal="center" vertical="center"/>
      <protection locked="0"/>
    </xf>
    <xf numFmtId="0" fontId="11" fillId="4" borderId="13" xfId="1" applyNumberFormat="1" applyFont="1" applyFill="1" applyBorder="1" applyAlignment="1" applyProtection="1">
      <alignment horizontal="center" vertical="center"/>
      <protection locked="0"/>
    </xf>
    <xf numFmtId="0" fontId="11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16" xfId="1" applyNumberFormat="1" applyFont="1" applyFill="1" applyBorder="1" applyAlignment="1" applyProtection="1">
      <alignment horizontal="center" vertical="center"/>
    </xf>
    <xf numFmtId="0" fontId="5" fillId="4" borderId="16" xfId="1" applyNumberFormat="1" applyFont="1" applyFill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  <protection locked="0"/>
    </xf>
    <xf numFmtId="0" fontId="5" fillId="4" borderId="16" xfId="1" applyNumberFormat="1" applyFont="1" applyFill="1" applyBorder="1" applyAlignment="1" applyProtection="1">
      <alignment horizontal="center" vertical="center"/>
    </xf>
    <xf numFmtId="0" fontId="2" fillId="4" borderId="16" xfId="1" applyNumberFormat="1" applyFont="1" applyFill="1" applyBorder="1" applyAlignment="1" applyProtection="1">
      <alignment horizontal="center" vertical="center"/>
      <protection locked="0"/>
    </xf>
    <xf numFmtId="0" fontId="15" fillId="6" borderId="17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NumberFormat="1" applyFont="1" applyFill="1" applyBorder="1" applyAlignment="1" applyProtection="1">
      <alignment horizontal="right" vertical="center"/>
      <protection locked="0"/>
    </xf>
    <xf numFmtId="0" fontId="17" fillId="7" borderId="22" xfId="1" applyNumberFormat="1" applyFont="1" applyFill="1" applyBorder="1" applyAlignment="1" applyProtection="1">
      <alignment horizontal="center" vertical="center"/>
      <protection locked="0"/>
    </xf>
    <xf numFmtId="0" fontId="18" fillId="7" borderId="23" xfId="1" applyNumberFormat="1" applyFont="1" applyFill="1" applyBorder="1" applyAlignment="1" applyProtection="1">
      <alignment horizontal="center" vertical="center"/>
    </xf>
    <xf numFmtId="0" fontId="5" fillId="5" borderId="13" xfId="1" applyNumberFormat="1" applyFont="1" applyFill="1" applyBorder="1" applyAlignment="1" applyProtection="1">
      <alignment horizontal="center" vertical="center"/>
      <protection locked="0"/>
    </xf>
    <xf numFmtId="0" fontId="12" fillId="5" borderId="24" xfId="1" applyNumberFormat="1" applyFont="1" applyFill="1" applyBorder="1" applyAlignment="1" applyProtection="1">
      <alignment horizontal="center" vertical="center"/>
    </xf>
    <xf numFmtId="0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</xf>
    <xf numFmtId="0" fontId="12" fillId="4" borderId="26" xfId="1" applyNumberFormat="1" applyFont="1" applyFill="1" applyBorder="1" applyAlignment="1" applyProtection="1">
      <alignment horizontal="center" vertical="center"/>
    </xf>
    <xf numFmtId="0" fontId="14" fillId="9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9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8" xfId="1" applyNumberFormat="1" applyFont="1" applyFill="1" applyBorder="1" applyAlignment="1" applyProtection="1">
      <alignment horizontal="center" vertical="center"/>
      <protection locked="0"/>
    </xf>
    <xf numFmtId="0" fontId="20" fillId="8" borderId="19" xfId="1" applyNumberFormat="1" applyFont="1" applyFill="1" applyBorder="1" applyAlignment="1" applyProtection="1">
      <alignment horizontal="center" vertical="center"/>
      <protection locked="0"/>
    </xf>
    <xf numFmtId="0" fontId="20" fillId="8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4" fillId="8" borderId="34" xfId="1" applyNumberFormat="1" applyFont="1" applyFill="1" applyBorder="1" applyAlignment="1" applyProtection="1">
      <alignment horizontal="center" vertical="center"/>
      <protection locked="0"/>
    </xf>
    <xf numFmtId="0" fontId="14" fillId="9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6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7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3" xfId="1" applyNumberFormat="1" applyFont="1" applyFill="1" applyBorder="1" applyAlignment="1" applyProtection="1">
      <alignment horizontal="left" vertical="center"/>
      <protection locked="0"/>
    </xf>
    <xf numFmtId="0" fontId="7" fillId="0" borderId="4" xfId="1" applyNumberFormat="1" applyFont="1" applyFill="1" applyBorder="1" applyAlignment="1" applyProtection="1">
      <alignment horizontal="left" vertical="center"/>
      <protection locked="0"/>
    </xf>
    <xf numFmtId="0" fontId="14" fillId="8" borderId="8" xfId="1" applyNumberFormat="1" applyFont="1" applyFill="1" applyBorder="1" applyAlignment="1" applyProtection="1">
      <alignment horizontal="center" vertical="center"/>
      <protection locked="0"/>
    </xf>
    <xf numFmtId="0" fontId="14" fillId="8" borderId="9" xfId="1" applyNumberFormat="1" applyFont="1" applyFill="1" applyBorder="1" applyAlignment="1" applyProtection="1">
      <alignment horizontal="center" vertical="center"/>
      <protection locked="0"/>
    </xf>
    <xf numFmtId="0" fontId="14" fillId="8" borderId="10" xfId="1" applyNumberFormat="1" applyFont="1" applyFill="1" applyBorder="1" applyAlignment="1" applyProtection="1">
      <alignment horizontal="center" vertical="center"/>
      <protection locked="0"/>
    </xf>
    <xf numFmtId="0" fontId="14" fillId="2" borderId="34" xfId="1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27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2" fillId="7" borderId="38" xfId="0" applyFont="1" applyFill="1" applyBorder="1" applyAlignment="1" applyProtection="1">
      <alignment horizontal="center" vertical="center"/>
      <protection locked="0"/>
    </xf>
    <xf numFmtId="0" fontId="23" fillId="7" borderId="39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0" fontId="24" fillId="10" borderId="4" xfId="0" applyFont="1" applyFill="1" applyBorder="1" applyAlignment="1" applyProtection="1">
      <alignment horizontal="center" vertical="center"/>
      <protection locked="0"/>
    </xf>
    <xf numFmtId="0" fontId="24" fillId="10" borderId="0" xfId="0" applyFont="1" applyFill="1" applyBorder="1" applyAlignment="1" applyProtection="1">
      <alignment horizontal="center" vertical="center"/>
      <protection locked="0"/>
    </xf>
    <xf numFmtId="0" fontId="25" fillId="10" borderId="42" xfId="0" applyFont="1" applyFill="1" applyBorder="1" applyAlignment="1" applyProtection="1">
      <alignment horizontal="center" vertical="center"/>
    </xf>
    <xf numFmtId="0" fontId="25" fillId="10" borderId="44" xfId="0" applyFont="1" applyFill="1" applyBorder="1" applyAlignment="1" applyProtection="1">
      <alignment horizontal="center" vertical="center"/>
    </xf>
    <xf numFmtId="0" fontId="21" fillId="10" borderId="43" xfId="0" applyFont="1" applyFill="1" applyBorder="1" applyAlignment="1" applyProtection="1">
      <alignment horizontal="center" vertical="center"/>
    </xf>
    <xf numFmtId="0" fontId="21" fillId="10" borderId="25" xfId="0" applyFont="1" applyFill="1" applyBorder="1" applyAlignment="1" applyProtection="1">
      <alignment horizontal="center" vertical="center"/>
    </xf>
    <xf numFmtId="0" fontId="26" fillId="7" borderId="32" xfId="1" applyNumberFormat="1" applyFont="1" applyFill="1" applyBorder="1" applyAlignment="1" applyProtection="1">
      <alignment horizontal="center" vertical="center"/>
      <protection locked="0"/>
    </xf>
    <xf numFmtId="0" fontId="27" fillId="7" borderId="33" xfId="0" applyFont="1" applyFill="1" applyBorder="1" applyProtection="1">
      <protection locked="0"/>
    </xf>
    <xf numFmtId="0" fontId="27" fillId="7" borderId="45" xfId="0" applyFont="1" applyFill="1" applyBorder="1" applyProtection="1">
      <protection locked="0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FFF66"/>
      <color rgb="FF99FF99"/>
      <color rgb="FF006600"/>
      <color rgb="FFFFCCFF"/>
      <color rgb="FF800000"/>
      <color rgb="FFCCECFF"/>
      <color rgb="FFFFFF99"/>
      <color rgb="FFFF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showGridLines="0" tabSelected="1" workbookViewId="0">
      <selection activeCell="G9" sqref="G9"/>
    </sheetView>
  </sheetViews>
  <sheetFormatPr defaultColWidth="17.140625" defaultRowHeight="15"/>
  <cols>
    <col min="1" max="1" width="5.7109375" style="4" customWidth="1"/>
    <col min="2" max="4" width="25.7109375" style="4" customWidth="1"/>
    <col min="5" max="9" width="8.7109375" style="4" customWidth="1"/>
    <col min="10" max="11" width="17.140625" style="4" hidden="1" customWidth="1"/>
    <col min="12" max="13" width="20.7109375" style="4" hidden="1" customWidth="1"/>
    <col min="14" max="14" width="17.140625" style="4" hidden="1" customWidth="1"/>
    <col min="15" max="15" width="10.7109375" style="4" customWidth="1"/>
    <col min="16" max="16" width="25.7109375" style="4" customWidth="1"/>
    <col min="17" max="17" width="10.7109375" style="4" customWidth="1"/>
    <col min="18" max="20" width="9.140625" style="1" customWidth="1"/>
    <col min="21" max="16384" width="17.140625" style="1"/>
  </cols>
  <sheetData>
    <row r="1" spans="1:20" ht="30" customHeight="1" thickBot="1"/>
    <row r="2" spans="1:20" ht="24.95" customHeight="1" thickTop="1">
      <c r="B2" s="75" t="s">
        <v>17</v>
      </c>
      <c r="C2" s="76"/>
      <c r="D2" s="76"/>
      <c r="E2" s="76"/>
      <c r="F2" s="76"/>
      <c r="G2" s="76"/>
      <c r="H2" s="77"/>
      <c r="I2" s="67"/>
      <c r="J2" s="78" t="s">
        <v>3</v>
      </c>
      <c r="K2" s="79"/>
      <c r="L2" s="79"/>
      <c r="M2" s="79"/>
      <c r="N2" s="80"/>
      <c r="O2" s="92" t="s">
        <v>25</v>
      </c>
      <c r="P2" s="93"/>
      <c r="Q2" s="94"/>
      <c r="R2" s="2"/>
      <c r="S2" s="2"/>
      <c r="T2" s="2"/>
    </row>
    <row r="3" spans="1:20" ht="25.5" customHeight="1">
      <c r="B3" s="58" t="s">
        <v>0</v>
      </c>
      <c r="C3" s="59" t="s">
        <v>18</v>
      </c>
      <c r="D3" s="59" t="s">
        <v>19</v>
      </c>
      <c r="E3" s="59" t="s">
        <v>20</v>
      </c>
      <c r="F3" s="59" t="s">
        <v>21</v>
      </c>
      <c r="G3" s="59" t="s">
        <v>22</v>
      </c>
      <c r="H3" s="59" t="s">
        <v>23</v>
      </c>
      <c r="I3" s="68" t="s">
        <v>30</v>
      </c>
      <c r="J3" s="60" t="s">
        <v>4</v>
      </c>
      <c r="K3" s="61" t="s">
        <v>5</v>
      </c>
      <c r="L3" s="61" t="s">
        <v>6</v>
      </c>
      <c r="M3" s="61" t="s">
        <v>7</v>
      </c>
      <c r="N3" s="15" t="s">
        <v>8</v>
      </c>
      <c r="O3" s="32" t="s">
        <v>31</v>
      </c>
      <c r="P3" s="32" t="s">
        <v>9</v>
      </c>
      <c r="Q3" s="34" t="s">
        <v>24</v>
      </c>
      <c r="R3" s="2"/>
      <c r="S3" s="2"/>
      <c r="T3" s="2"/>
    </row>
    <row r="4" spans="1:20" ht="20.100000000000001" customHeight="1">
      <c r="B4" s="35"/>
      <c r="C4" s="18" t="str">
        <f>B14</f>
        <v>Gruppo A</v>
      </c>
      <c r="D4" s="19"/>
      <c r="E4" s="20">
        <v>1</v>
      </c>
      <c r="F4" s="19"/>
      <c r="G4" s="19"/>
      <c r="H4" s="19"/>
      <c r="I4" s="19"/>
      <c r="J4" s="19">
        <v>100</v>
      </c>
      <c r="K4" s="21">
        <f t="shared" ref="K4:K11" si="0">IF((F4=E4),10,IF((E4&gt;F4),(10+(12*(E4-F4))),((12)*(E4-F4))))</f>
        <v>22</v>
      </c>
      <c r="L4" s="21">
        <f>3*G4</f>
        <v>0</v>
      </c>
      <c r="M4" s="21">
        <f>H4</f>
        <v>0</v>
      </c>
      <c r="N4" s="21">
        <f t="shared" ref="N4:N11" si="1">IF((F4=1),60,IF((F4=2),25,IF((F4=7),-25,IF((F4=8),-60,0))))</f>
        <v>0</v>
      </c>
      <c r="O4" s="21">
        <f t="shared" ref="O4:O11" si="2">IF((I4="S"),20,IF((I4="R"),40,IF((I4="W"),80,0)))</f>
        <v>0</v>
      </c>
      <c r="P4" s="19" t="s">
        <v>1</v>
      </c>
      <c r="Q4" s="36">
        <f t="shared" ref="Q4:Q11" si="3">IF((P4="No"),SUM(J4:P4),IF(SUM(J4:P4)&gt;0,0,SUM(J4:P4)))</f>
        <v>122</v>
      </c>
      <c r="R4" s="2"/>
      <c r="S4" s="2"/>
      <c r="T4" s="2"/>
    </row>
    <row r="5" spans="1:20" ht="20.100000000000001" customHeight="1">
      <c r="B5" s="37"/>
      <c r="C5" s="22" t="str">
        <f>B15</f>
        <v>Gruppo B</v>
      </c>
      <c r="D5" s="16"/>
      <c r="E5" s="23">
        <v>1</v>
      </c>
      <c r="F5" s="16"/>
      <c r="G5" s="16"/>
      <c r="H5" s="16"/>
      <c r="I5" s="16"/>
      <c r="J5" s="16">
        <v>100</v>
      </c>
      <c r="K5" s="17">
        <f t="shared" si="0"/>
        <v>22</v>
      </c>
      <c r="L5" s="17">
        <f>3*G5</f>
        <v>0</v>
      </c>
      <c r="M5" s="17">
        <f>H5</f>
        <v>0</v>
      </c>
      <c r="N5" s="17">
        <f t="shared" si="1"/>
        <v>0</v>
      </c>
      <c r="O5" s="17">
        <f t="shared" si="2"/>
        <v>0</v>
      </c>
      <c r="P5" s="16" t="s">
        <v>1</v>
      </c>
      <c r="Q5" s="38">
        <f t="shared" si="3"/>
        <v>122</v>
      </c>
      <c r="R5" s="2"/>
      <c r="S5" s="2"/>
      <c r="T5" s="2"/>
    </row>
    <row r="6" spans="1:20" ht="20.100000000000001" customHeight="1">
      <c r="B6" s="39"/>
      <c r="C6" s="18" t="str">
        <f>B14</f>
        <v>Gruppo A</v>
      </c>
      <c r="D6" s="26"/>
      <c r="E6" s="30">
        <v>3</v>
      </c>
      <c r="F6" s="26"/>
      <c r="G6" s="26"/>
      <c r="H6" s="26"/>
      <c r="I6" s="26"/>
      <c r="J6" s="26">
        <v>100</v>
      </c>
      <c r="K6" s="27">
        <f t="shared" si="0"/>
        <v>46</v>
      </c>
      <c r="L6" s="27">
        <f t="shared" ref="L6:L11" si="4">3*G6</f>
        <v>0</v>
      </c>
      <c r="M6" s="27">
        <f t="shared" ref="M6:M11" si="5">H6</f>
        <v>0</v>
      </c>
      <c r="N6" s="27">
        <f t="shared" si="1"/>
        <v>0</v>
      </c>
      <c r="O6" s="21">
        <f t="shared" si="2"/>
        <v>0</v>
      </c>
      <c r="P6" s="19" t="s">
        <v>1</v>
      </c>
      <c r="Q6" s="36">
        <f t="shared" si="3"/>
        <v>146</v>
      </c>
      <c r="R6" s="2"/>
      <c r="S6" s="2"/>
      <c r="T6" s="2"/>
    </row>
    <row r="7" spans="1:20" ht="20.100000000000001" customHeight="1">
      <c r="B7" s="40"/>
      <c r="C7" s="22" t="str">
        <f>B15</f>
        <v>Gruppo B</v>
      </c>
      <c r="D7" s="24"/>
      <c r="E7" s="29">
        <v>3</v>
      </c>
      <c r="F7" s="24"/>
      <c r="G7" s="24"/>
      <c r="H7" s="24"/>
      <c r="I7" s="24"/>
      <c r="J7" s="24">
        <v>100</v>
      </c>
      <c r="K7" s="25">
        <f t="shared" si="0"/>
        <v>46</v>
      </c>
      <c r="L7" s="25">
        <f t="shared" si="4"/>
        <v>0</v>
      </c>
      <c r="M7" s="25">
        <f t="shared" si="5"/>
        <v>0</v>
      </c>
      <c r="N7" s="25">
        <f t="shared" si="1"/>
        <v>0</v>
      </c>
      <c r="O7" s="17">
        <f t="shared" si="2"/>
        <v>0</v>
      </c>
      <c r="P7" s="16" t="s">
        <v>1</v>
      </c>
      <c r="Q7" s="38">
        <f t="shared" si="3"/>
        <v>146</v>
      </c>
      <c r="R7" s="2"/>
      <c r="S7" s="2"/>
      <c r="T7" s="2"/>
    </row>
    <row r="8" spans="1:20" ht="20.100000000000001" customHeight="1">
      <c r="B8" s="39"/>
      <c r="C8" s="31" t="str">
        <f>B14</f>
        <v>Gruppo A</v>
      </c>
      <c r="D8" s="26"/>
      <c r="E8" s="30">
        <v>5</v>
      </c>
      <c r="F8" s="26"/>
      <c r="G8" s="26"/>
      <c r="H8" s="26"/>
      <c r="I8" s="26"/>
      <c r="J8" s="26">
        <v>100</v>
      </c>
      <c r="K8" s="27">
        <f t="shared" si="0"/>
        <v>70</v>
      </c>
      <c r="L8" s="27">
        <f t="shared" si="4"/>
        <v>0</v>
      </c>
      <c r="M8" s="27">
        <f t="shared" si="5"/>
        <v>0</v>
      </c>
      <c r="N8" s="27">
        <f t="shared" si="1"/>
        <v>0</v>
      </c>
      <c r="O8" s="21">
        <f t="shared" si="2"/>
        <v>0</v>
      </c>
      <c r="P8" s="19" t="s">
        <v>1</v>
      </c>
      <c r="Q8" s="36">
        <f t="shared" si="3"/>
        <v>170</v>
      </c>
      <c r="R8" s="2"/>
      <c r="S8" s="2"/>
      <c r="T8" s="2"/>
    </row>
    <row r="9" spans="1:20" ht="20.100000000000001" customHeight="1">
      <c r="B9" s="40"/>
      <c r="C9" s="28" t="str">
        <f>B15</f>
        <v>Gruppo B</v>
      </c>
      <c r="D9" s="24"/>
      <c r="E9" s="29">
        <v>5</v>
      </c>
      <c r="F9" s="24"/>
      <c r="G9" s="24"/>
      <c r="H9" s="24"/>
      <c r="I9" s="24"/>
      <c r="J9" s="24">
        <v>100</v>
      </c>
      <c r="K9" s="25">
        <f t="shared" si="0"/>
        <v>70</v>
      </c>
      <c r="L9" s="25">
        <f t="shared" si="4"/>
        <v>0</v>
      </c>
      <c r="M9" s="25">
        <f t="shared" si="5"/>
        <v>0</v>
      </c>
      <c r="N9" s="25">
        <f t="shared" si="1"/>
        <v>0</v>
      </c>
      <c r="O9" s="17">
        <f t="shared" si="2"/>
        <v>0</v>
      </c>
      <c r="P9" s="16" t="s">
        <v>1</v>
      </c>
      <c r="Q9" s="38">
        <f t="shared" si="3"/>
        <v>170</v>
      </c>
      <c r="R9" s="2"/>
      <c r="S9" s="2"/>
      <c r="T9" s="2"/>
    </row>
    <row r="10" spans="1:20" ht="20.100000000000001" customHeight="1">
      <c r="B10" s="39"/>
      <c r="C10" s="31" t="str">
        <f>B14</f>
        <v>Gruppo A</v>
      </c>
      <c r="D10" s="26"/>
      <c r="E10" s="30">
        <v>7</v>
      </c>
      <c r="F10" s="26"/>
      <c r="G10" s="26"/>
      <c r="H10" s="26"/>
      <c r="I10" s="26"/>
      <c r="J10" s="26">
        <v>100</v>
      </c>
      <c r="K10" s="27">
        <f t="shared" si="0"/>
        <v>94</v>
      </c>
      <c r="L10" s="27">
        <f t="shared" si="4"/>
        <v>0</v>
      </c>
      <c r="M10" s="27">
        <f t="shared" si="5"/>
        <v>0</v>
      </c>
      <c r="N10" s="27">
        <f t="shared" si="1"/>
        <v>0</v>
      </c>
      <c r="O10" s="21">
        <f t="shared" si="2"/>
        <v>0</v>
      </c>
      <c r="P10" s="19" t="s">
        <v>1</v>
      </c>
      <c r="Q10" s="36">
        <f t="shared" si="3"/>
        <v>194</v>
      </c>
      <c r="R10" s="2"/>
      <c r="S10" s="2"/>
      <c r="T10" s="2"/>
    </row>
    <row r="11" spans="1:20" ht="20.100000000000001" customHeight="1" thickBot="1">
      <c r="B11" s="41"/>
      <c r="C11" s="42" t="str">
        <f>B15</f>
        <v>Gruppo B</v>
      </c>
      <c r="D11" s="43"/>
      <c r="E11" s="44">
        <v>7</v>
      </c>
      <c r="F11" s="43"/>
      <c r="G11" s="43"/>
      <c r="H11" s="43"/>
      <c r="I11" s="43"/>
      <c r="J11" s="43">
        <v>100</v>
      </c>
      <c r="K11" s="45">
        <f t="shared" si="0"/>
        <v>94</v>
      </c>
      <c r="L11" s="45">
        <f t="shared" si="4"/>
        <v>0</v>
      </c>
      <c r="M11" s="45">
        <f t="shared" si="5"/>
        <v>0</v>
      </c>
      <c r="N11" s="45">
        <f t="shared" si="1"/>
        <v>0</v>
      </c>
      <c r="O11" s="69">
        <f t="shared" si="2"/>
        <v>0</v>
      </c>
      <c r="P11" s="46" t="s">
        <v>1</v>
      </c>
      <c r="Q11" s="47">
        <f t="shared" si="3"/>
        <v>194</v>
      </c>
      <c r="R11" s="2"/>
      <c r="S11" s="2"/>
      <c r="T11" s="2"/>
    </row>
    <row r="12" spans="1:20" s="3" customFormat="1" ht="16.5" thickTop="1" thickBot="1">
      <c r="A12" s="5"/>
      <c r="B12" s="6"/>
      <c r="C12" s="7"/>
      <c r="D12" s="8"/>
      <c r="E12" s="8"/>
      <c r="F12" s="9"/>
      <c r="G12" s="10"/>
      <c r="H12" s="10"/>
      <c r="I12" s="10"/>
      <c r="J12" s="33"/>
      <c r="K12" s="33"/>
      <c r="L12" s="33"/>
      <c r="M12" s="33"/>
      <c r="N12" s="33"/>
      <c r="O12" s="33"/>
      <c r="P12" s="48"/>
      <c r="Q12" s="49"/>
      <c r="R12" s="2"/>
      <c r="S12" s="2"/>
      <c r="T12" s="2"/>
    </row>
    <row r="13" spans="1:20" ht="20.100000000000001" customHeight="1" thickTop="1">
      <c r="B13" s="62" t="s">
        <v>10</v>
      </c>
      <c r="C13" s="63" t="s">
        <v>11</v>
      </c>
      <c r="D13" s="63" t="s">
        <v>12</v>
      </c>
      <c r="E13" s="63" t="s">
        <v>13</v>
      </c>
      <c r="F13" s="64" t="s">
        <v>14</v>
      </c>
      <c r="G13" s="101" t="s">
        <v>2</v>
      </c>
      <c r="H13" s="102"/>
      <c r="I13" s="102"/>
      <c r="J13" s="102"/>
      <c r="K13" s="102"/>
      <c r="L13" s="102"/>
      <c r="M13" s="102"/>
      <c r="N13" s="102"/>
      <c r="O13" s="103"/>
      <c r="P13" s="51" t="s">
        <v>26</v>
      </c>
      <c r="Q13" s="52">
        <f>SUM(Q14:Q15)</f>
        <v>1264</v>
      </c>
      <c r="R13" s="2"/>
      <c r="S13" s="2"/>
      <c r="T13" s="2"/>
    </row>
    <row r="14" spans="1:20" ht="30" customHeight="1">
      <c r="B14" s="53" t="s">
        <v>15</v>
      </c>
      <c r="C14" s="26">
        <v>0</v>
      </c>
      <c r="D14" s="26">
        <v>0</v>
      </c>
      <c r="E14" s="26">
        <v>0</v>
      </c>
      <c r="F14" s="31">
        <f>(-1* ((C14*150)+(E14*80)+IF(D14=0,0,IF(D14=1,40,IF(D14=2,80,IF(D14=3,160,IF(D14=4,240,240+(D14-4)*160)))))))</f>
        <v>0</v>
      </c>
      <c r="G14" s="95" t="s">
        <v>32</v>
      </c>
      <c r="H14" s="96"/>
      <c r="I14" s="96"/>
      <c r="J14" s="70"/>
      <c r="K14" s="70"/>
      <c r="L14" s="70"/>
      <c r="M14" s="70"/>
      <c r="N14" s="70"/>
      <c r="O14" s="97" t="str">
        <f>IF(Q14&gt;Q15,Q14-Q15,IF(Q14&lt;Q15,Q15-Q14,IF(Q14=Q15,"0")))</f>
        <v>0</v>
      </c>
      <c r="P14" s="27" t="str">
        <f>B14</f>
        <v>Gruppo A</v>
      </c>
      <c r="Q14" s="54">
        <f>SUM(Q4,Q6,Q8,Q10,F14)</f>
        <v>632</v>
      </c>
      <c r="R14" s="2"/>
      <c r="S14" s="2"/>
      <c r="T14" s="2"/>
    </row>
    <row r="15" spans="1:20" ht="30" customHeight="1" thickBot="1">
      <c r="B15" s="55" t="s">
        <v>16</v>
      </c>
      <c r="C15" s="43">
        <v>0</v>
      </c>
      <c r="D15" s="43">
        <v>0</v>
      </c>
      <c r="E15" s="43">
        <v>0</v>
      </c>
      <c r="F15" s="56">
        <f>(-1* ((C15*150)+(E15*80)+IF(D15=0,0,IF(D15=1,40,IF(D15=2,80,IF(D15=3,160,IF(D15=4,240,240+(D15-4)*160)))))))</f>
        <v>0</v>
      </c>
      <c r="G15" s="99" t="str">
        <f>IF(Q14&gt;Q15,B14,IF(Q14&lt;Q15,B15,IF(Q14=Q15,"Nessuno (Parità)")))</f>
        <v>Nessuno (Parità)</v>
      </c>
      <c r="H15" s="100"/>
      <c r="I15" s="100"/>
      <c r="J15" s="71"/>
      <c r="K15" s="71"/>
      <c r="L15" s="71"/>
      <c r="M15" s="71"/>
      <c r="N15" s="71"/>
      <c r="O15" s="98"/>
      <c r="P15" s="45" t="str">
        <f>B15</f>
        <v>Gruppo B</v>
      </c>
      <c r="Q15" s="57">
        <f>SUM(Q5,Q7,Q9,Q11,F15)</f>
        <v>632</v>
      </c>
      <c r="R15" s="2"/>
      <c r="S15" s="2"/>
      <c r="T15" s="2"/>
    </row>
    <row r="16" spans="1:20" ht="16.5" customHeight="1" thickTop="1" thickBot="1"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50"/>
      <c r="Q16" s="49"/>
      <c r="R16" s="2"/>
      <c r="S16" s="2"/>
      <c r="T16" s="2"/>
    </row>
    <row r="17" spans="2:20" ht="15.95" customHeight="1" thickTop="1">
      <c r="B17" s="83" t="s">
        <v>27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66"/>
      <c r="S17" s="65"/>
      <c r="T17" s="2"/>
    </row>
    <row r="18" spans="2:20">
      <c r="B18" s="86" t="s">
        <v>28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  <c r="R18" s="66"/>
      <c r="S18" s="65"/>
      <c r="T18" s="2"/>
    </row>
    <row r="19" spans="2:20" ht="15" customHeight="1" thickBot="1">
      <c r="B19" s="89" t="s">
        <v>29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66"/>
      <c r="S19" s="65"/>
      <c r="T19" s="2"/>
    </row>
    <row r="20" spans="2:20" ht="15.75" thickTop="1">
      <c r="B20" s="81"/>
      <c r="C20" s="81"/>
      <c r="D20" s="81"/>
      <c r="E20" s="81"/>
      <c r="F20" s="81"/>
      <c r="G20" s="81"/>
      <c r="H20" s="81"/>
      <c r="I20" s="81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2"/>
    </row>
    <row r="21" spans="2:20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2"/>
      <c r="S21" s="2"/>
      <c r="T21" s="2"/>
    </row>
    <row r="22" spans="2:20">
      <c r="B22" s="13"/>
      <c r="C22" s="13"/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2"/>
      <c r="S22" s="2"/>
      <c r="T22" s="2"/>
    </row>
    <row r="23" spans="2:20"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2"/>
      <c r="S23" s="2"/>
      <c r="T23" s="2"/>
    </row>
    <row r="24" spans="2:20">
      <c r="B24" s="13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2"/>
      <c r="S24" s="2"/>
      <c r="T24" s="2"/>
    </row>
    <row r="25" spans="2:20"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2"/>
      <c r="S25" s="2"/>
      <c r="T25" s="2"/>
    </row>
    <row r="26" spans="2:20"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2"/>
      <c r="S26" s="2"/>
      <c r="T26" s="2"/>
    </row>
    <row r="27" spans="2:20"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2"/>
      <c r="S27" s="2"/>
      <c r="T27" s="2"/>
    </row>
    <row r="28" spans="2:20"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2"/>
      <c r="S28" s="2"/>
      <c r="T28" s="2"/>
    </row>
    <row r="29" spans="2:20"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2"/>
      <c r="S29" s="2"/>
      <c r="T29" s="2"/>
    </row>
    <row r="30" spans="2:20"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2"/>
      <c r="S30" s="2"/>
      <c r="T30" s="2"/>
    </row>
    <row r="31" spans="2:20"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2"/>
      <c r="S31" s="2"/>
      <c r="T31" s="2"/>
    </row>
    <row r="32" spans="2:20"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2"/>
      <c r="S32" s="2"/>
      <c r="T32" s="2"/>
    </row>
    <row r="33" spans="2:20"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2"/>
      <c r="S33" s="2"/>
      <c r="T33" s="2"/>
    </row>
    <row r="34" spans="2:20"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2"/>
      <c r="S34" s="2"/>
      <c r="T34" s="2"/>
    </row>
    <row r="35" spans="2:20"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2"/>
      <c r="S35" s="2"/>
      <c r="T35" s="2"/>
    </row>
    <row r="36" spans="2:20"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2"/>
      <c r="S36" s="2"/>
      <c r="T36" s="2"/>
    </row>
    <row r="37" spans="2:20"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2"/>
      <c r="S37" s="2"/>
      <c r="T37" s="2"/>
    </row>
    <row r="38" spans="2:20"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4"/>
      <c r="M38" s="14"/>
      <c r="N38" s="14"/>
      <c r="O38" s="14"/>
      <c r="P38" s="14"/>
      <c r="Q38" s="14"/>
      <c r="R38" s="2"/>
      <c r="S38" s="2"/>
      <c r="T38" s="2"/>
    </row>
    <row r="39" spans="2:20"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4"/>
      <c r="Q39" s="14"/>
      <c r="R39" s="2"/>
      <c r="S39" s="2"/>
      <c r="T39" s="2"/>
    </row>
    <row r="40" spans="2:20"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4"/>
      <c r="M40" s="14"/>
      <c r="N40" s="14"/>
      <c r="O40" s="14"/>
      <c r="P40" s="14"/>
      <c r="Q40" s="14"/>
      <c r="R40" s="2"/>
      <c r="S40" s="2"/>
      <c r="T40" s="2"/>
    </row>
    <row r="41" spans="2:20"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4"/>
      <c r="M41" s="14"/>
      <c r="N41" s="14"/>
      <c r="O41" s="14"/>
      <c r="P41" s="14"/>
      <c r="Q41" s="14"/>
      <c r="R41" s="2"/>
      <c r="S41" s="2"/>
      <c r="T41" s="2"/>
    </row>
    <row r="42" spans="2:20"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4"/>
      <c r="M42" s="14"/>
      <c r="N42" s="14"/>
      <c r="O42" s="14"/>
      <c r="P42" s="14"/>
      <c r="Q42" s="14"/>
      <c r="R42" s="2"/>
      <c r="S42" s="2"/>
      <c r="T42" s="2"/>
    </row>
    <row r="43" spans="2:20">
      <c r="B43" s="13"/>
      <c r="C43" s="13"/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2"/>
      <c r="S43" s="2"/>
      <c r="T43" s="2"/>
    </row>
    <row r="44" spans="2:20"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2"/>
      <c r="S44" s="2"/>
      <c r="T44" s="2"/>
    </row>
    <row r="45" spans="2:20">
      <c r="B45" s="13"/>
      <c r="C45" s="13"/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4"/>
      <c r="P45" s="14"/>
      <c r="Q45" s="14"/>
      <c r="R45" s="2"/>
      <c r="S45" s="2"/>
      <c r="T45" s="2"/>
    </row>
    <row r="46" spans="2:20">
      <c r="B46" s="13"/>
      <c r="C46" s="13"/>
      <c r="D46" s="13"/>
      <c r="E46" s="13"/>
      <c r="F46" s="13"/>
      <c r="G46" s="13"/>
      <c r="H46" s="13"/>
      <c r="I46" s="13"/>
      <c r="J46" s="14"/>
      <c r="K46" s="14"/>
      <c r="L46" s="14"/>
      <c r="M46" s="14"/>
      <c r="N46" s="14"/>
      <c r="O46" s="14"/>
      <c r="P46" s="14"/>
      <c r="Q46" s="14"/>
      <c r="R46" s="2"/>
      <c r="S46" s="2"/>
      <c r="T46" s="2"/>
    </row>
    <row r="47" spans="2:20">
      <c r="B47" s="13"/>
      <c r="C47" s="13"/>
      <c r="D47" s="13"/>
      <c r="E47" s="13"/>
      <c r="F47" s="13"/>
      <c r="G47" s="13"/>
      <c r="H47" s="13"/>
      <c r="I47" s="13"/>
      <c r="J47" s="14"/>
      <c r="K47" s="14"/>
      <c r="L47" s="14"/>
      <c r="M47" s="14"/>
      <c r="N47" s="14"/>
      <c r="O47" s="14"/>
      <c r="P47" s="14"/>
      <c r="Q47" s="14"/>
      <c r="R47" s="2"/>
      <c r="S47" s="2"/>
      <c r="T47" s="2"/>
    </row>
    <row r="48" spans="2:20">
      <c r="B48" s="13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2"/>
      <c r="S48" s="2"/>
      <c r="T48" s="2"/>
    </row>
    <row r="49" spans="2:20">
      <c r="B49" s="13"/>
      <c r="C49" s="13"/>
      <c r="D49" s="13"/>
      <c r="E49" s="13"/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2"/>
      <c r="S49" s="2"/>
      <c r="T49" s="2"/>
    </row>
    <row r="50" spans="2:20">
      <c r="B50" s="13"/>
      <c r="C50" s="13"/>
      <c r="D50" s="13"/>
      <c r="E50" s="13"/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2"/>
      <c r="S50" s="2"/>
      <c r="T50" s="2"/>
    </row>
    <row r="51" spans="2:20">
      <c r="B51" s="13"/>
      <c r="C51" s="13"/>
      <c r="D51" s="13"/>
      <c r="E51" s="13"/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2"/>
      <c r="S51" s="2"/>
      <c r="T51" s="2"/>
    </row>
    <row r="52" spans="2:20">
      <c r="B52" s="13"/>
      <c r="C52" s="13"/>
      <c r="D52" s="13"/>
      <c r="E52" s="13"/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2"/>
      <c r="S52" s="2"/>
      <c r="T52" s="2"/>
    </row>
    <row r="53" spans="2:20">
      <c r="B53" s="13"/>
      <c r="C53" s="13"/>
      <c r="D53" s="13"/>
      <c r="E53" s="13"/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2"/>
      <c r="S53" s="2"/>
      <c r="T53" s="2"/>
    </row>
    <row r="54" spans="2:20">
      <c r="B54" s="13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2"/>
      <c r="S54" s="2"/>
      <c r="T54" s="2"/>
    </row>
    <row r="55" spans="2:20">
      <c r="B55" s="13"/>
      <c r="C55" s="13"/>
      <c r="D55" s="13"/>
      <c r="E55" s="13"/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2"/>
      <c r="S55" s="2"/>
      <c r="T55" s="2"/>
    </row>
    <row r="56" spans="2:20">
      <c r="B56" s="13"/>
      <c r="C56" s="13"/>
      <c r="D56" s="13"/>
      <c r="E56" s="13"/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2"/>
      <c r="S56" s="2"/>
      <c r="T56" s="2"/>
    </row>
    <row r="57" spans="2:20">
      <c r="B57" s="13"/>
      <c r="C57" s="13"/>
      <c r="D57" s="13"/>
      <c r="E57" s="13"/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2"/>
      <c r="S57" s="2"/>
      <c r="T57" s="2"/>
    </row>
    <row r="58" spans="2:20">
      <c r="B58" s="13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2"/>
      <c r="S58" s="2"/>
      <c r="T58" s="2"/>
    </row>
    <row r="59" spans="2:20">
      <c r="B59" s="13"/>
      <c r="C59" s="13"/>
      <c r="D59" s="13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  <c r="Q59" s="14"/>
      <c r="R59" s="2"/>
      <c r="S59" s="2"/>
      <c r="T59" s="2"/>
    </row>
    <row r="60" spans="2:20">
      <c r="B60" s="13"/>
      <c r="C60" s="13"/>
      <c r="D60" s="13"/>
      <c r="E60" s="13"/>
      <c r="F60" s="13"/>
      <c r="G60" s="13"/>
      <c r="H60" s="13"/>
      <c r="I60" s="13"/>
      <c r="J60" s="14"/>
      <c r="K60" s="14"/>
      <c r="L60" s="14"/>
      <c r="M60" s="14"/>
      <c r="N60" s="14"/>
      <c r="O60" s="14"/>
      <c r="P60" s="14"/>
      <c r="Q60" s="14"/>
      <c r="R60" s="2"/>
      <c r="S60" s="2"/>
      <c r="T60" s="2"/>
    </row>
    <row r="61" spans="2:20">
      <c r="B61" s="13"/>
      <c r="C61" s="13"/>
      <c r="D61" s="13"/>
      <c r="E61" s="13"/>
      <c r="F61" s="13"/>
      <c r="G61" s="13"/>
      <c r="H61" s="13"/>
      <c r="I61" s="13"/>
      <c r="J61" s="14"/>
      <c r="K61" s="14"/>
      <c r="L61" s="14"/>
      <c r="M61" s="14"/>
      <c r="N61" s="14"/>
      <c r="O61" s="14"/>
      <c r="P61" s="14"/>
      <c r="Q61" s="14"/>
      <c r="R61" s="2"/>
      <c r="S61" s="2"/>
      <c r="T61" s="2"/>
    </row>
    <row r="62" spans="2:20">
      <c r="B62" s="13"/>
      <c r="C62" s="13"/>
      <c r="D62" s="13"/>
      <c r="E62" s="13"/>
      <c r="F62" s="13"/>
      <c r="G62" s="13"/>
      <c r="H62" s="13"/>
      <c r="I62" s="13"/>
      <c r="J62" s="14"/>
      <c r="K62" s="14"/>
      <c r="L62" s="14"/>
      <c r="M62" s="14"/>
      <c r="N62" s="14"/>
      <c r="O62" s="14"/>
      <c r="P62" s="14"/>
      <c r="Q62" s="14"/>
      <c r="R62" s="2"/>
      <c r="S62" s="2"/>
      <c r="T62" s="2"/>
    </row>
    <row r="63" spans="2:20">
      <c r="B63" s="13"/>
      <c r="C63" s="13"/>
      <c r="D63" s="13"/>
      <c r="E63" s="13"/>
      <c r="F63" s="13"/>
      <c r="G63" s="13"/>
      <c r="H63" s="13"/>
      <c r="I63" s="13"/>
      <c r="J63" s="14"/>
      <c r="K63" s="14"/>
      <c r="L63" s="14"/>
      <c r="M63" s="14"/>
      <c r="N63" s="14"/>
      <c r="O63" s="14"/>
      <c r="P63" s="14"/>
      <c r="Q63" s="14"/>
      <c r="R63" s="2"/>
      <c r="S63" s="2"/>
      <c r="T63" s="2"/>
    </row>
    <row r="64" spans="2:20">
      <c r="B64" s="13"/>
      <c r="C64" s="13"/>
      <c r="D64" s="13"/>
      <c r="E64" s="13"/>
      <c r="F64" s="13"/>
      <c r="G64" s="13"/>
      <c r="H64" s="13"/>
      <c r="I64" s="13"/>
      <c r="J64" s="14"/>
      <c r="K64" s="14"/>
      <c r="L64" s="14"/>
      <c r="M64" s="14"/>
      <c r="N64" s="14"/>
      <c r="O64" s="14"/>
      <c r="P64" s="14"/>
      <c r="Q64" s="14"/>
      <c r="R64" s="2"/>
      <c r="S64" s="2"/>
      <c r="T64" s="2"/>
    </row>
    <row r="65" spans="2:20">
      <c r="B65" s="13"/>
      <c r="C65" s="13"/>
      <c r="D65" s="13"/>
      <c r="E65" s="13"/>
      <c r="F65" s="13"/>
      <c r="G65" s="13"/>
      <c r="H65" s="13"/>
      <c r="I65" s="13"/>
      <c r="J65" s="14"/>
      <c r="K65" s="14"/>
      <c r="L65" s="14"/>
      <c r="M65" s="14"/>
      <c r="N65" s="14"/>
      <c r="O65" s="14"/>
      <c r="P65" s="14"/>
      <c r="Q65" s="14"/>
      <c r="R65" s="2"/>
      <c r="S65" s="2"/>
      <c r="T65" s="2"/>
    </row>
    <row r="66" spans="2:20">
      <c r="B66" s="13"/>
      <c r="C66" s="13"/>
      <c r="D66" s="13"/>
      <c r="E66" s="13"/>
      <c r="F66" s="13"/>
      <c r="G66" s="13"/>
      <c r="H66" s="13"/>
      <c r="I66" s="13"/>
      <c r="J66" s="14"/>
      <c r="K66" s="14"/>
      <c r="L66" s="14"/>
      <c r="M66" s="14"/>
      <c r="N66" s="14"/>
      <c r="O66" s="14"/>
      <c r="P66" s="14"/>
      <c r="Q66" s="14"/>
      <c r="R66" s="2"/>
      <c r="S66" s="2"/>
      <c r="T66" s="2"/>
    </row>
    <row r="67" spans="2:20">
      <c r="B67" s="13"/>
      <c r="C67" s="13"/>
      <c r="D67" s="13"/>
      <c r="E67" s="13"/>
      <c r="F67" s="13"/>
      <c r="G67" s="13"/>
      <c r="H67" s="13"/>
      <c r="I67" s="13"/>
      <c r="J67" s="14"/>
      <c r="K67" s="14"/>
      <c r="L67" s="14"/>
      <c r="M67" s="14"/>
      <c r="N67" s="14"/>
      <c r="O67" s="14"/>
      <c r="P67" s="14"/>
      <c r="Q67" s="14"/>
      <c r="R67" s="2"/>
      <c r="S67" s="2"/>
      <c r="T67" s="2"/>
    </row>
    <row r="68" spans="2:20">
      <c r="B68" s="13"/>
      <c r="C68" s="13"/>
      <c r="D68" s="13"/>
      <c r="E68" s="13"/>
      <c r="F68" s="13"/>
      <c r="G68" s="13"/>
      <c r="H68" s="13"/>
      <c r="I68" s="13"/>
      <c r="J68" s="14"/>
      <c r="K68" s="14"/>
      <c r="L68" s="14"/>
      <c r="M68" s="14"/>
      <c r="N68" s="14"/>
      <c r="O68" s="14"/>
      <c r="P68" s="14"/>
      <c r="Q68" s="14"/>
      <c r="R68" s="2"/>
      <c r="S68" s="2"/>
      <c r="T68" s="2"/>
    </row>
    <row r="69" spans="2:20">
      <c r="B69" s="13"/>
      <c r="C69" s="13"/>
      <c r="D69" s="13"/>
      <c r="E69" s="13"/>
      <c r="F69" s="13"/>
      <c r="G69" s="13"/>
      <c r="H69" s="13"/>
      <c r="I69" s="13"/>
      <c r="J69" s="14"/>
      <c r="K69" s="14"/>
      <c r="L69" s="14"/>
      <c r="M69" s="14"/>
      <c r="N69" s="14"/>
      <c r="O69" s="14"/>
      <c r="P69" s="14"/>
      <c r="Q69" s="14"/>
      <c r="R69" s="2"/>
      <c r="S69" s="2"/>
      <c r="T69" s="2"/>
    </row>
    <row r="70" spans="2:20">
      <c r="B70" s="13"/>
      <c r="C70" s="13"/>
      <c r="D70" s="13"/>
      <c r="E70" s="13"/>
      <c r="F70" s="13"/>
      <c r="G70" s="13"/>
      <c r="H70" s="13"/>
      <c r="I70" s="13"/>
      <c r="J70" s="14"/>
      <c r="K70" s="14"/>
      <c r="L70" s="14"/>
      <c r="M70" s="14"/>
      <c r="N70" s="14"/>
      <c r="O70" s="14"/>
      <c r="P70" s="14"/>
      <c r="Q70" s="14"/>
      <c r="R70" s="2"/>
      <c r="S70" s="2"/>
      <c r="T70" s="2"/>
    </row>
    <row r="71" spans="2:20">
      <c r="B71" s="13"/>
      <c r="C71" s="13"/>
      <c r="D71" s="13"/>
      <c r="E71" s="13"/>
      <c r="F71" s="13"/>
      <c r="G71" s="13"/>
      <c r="H71" s="13"/>
      <c r="I71" s="13"/>
      <c r="J71" s="14"/>
      <c r="K71" s="14"/>
      <c r="L71" s="14"/>
      <c r="M71" s="14"/>
      <c r="N71" s="14"/>
      <c r="O71" s="14"/>
      <c r="P71" s="14"/>
      <c r="Q71" s="14"/>
      <c r="R71" s="2"/>
      <c r="S71" s="2"/>
      <c r="T71" s="2"/>
    </row>
    <row r="72" spans="2:20">
      <c r="B72" s="13"/>
      <c r="C72" s="13"/>
      <c r="D72" s="13"/>
      <c r="E72" s="13"/>
      <c r="F72" s="13"/>
      <c r="G72" s="13"/>
      <c r="H72" s="13"/>
      <c r="I72" s="13"/>
      <c r="J72" s="14"/>
      <c r="K72" s="14"/>
      <c r="L72" s="14"/>
      <c r="M72" s="14"/>
      <c r="N72" s="14"/>
      <c r="O72" s="14"/>
      <c r="P72" s="14"/>
      <c r="Q72" s="14"/>
      <c r="R72" s="2"/>
      <c r="S72" s="2"/>
      <c r="T72" s="2"/>
    </row>
    <row r="73" spans="2:20">
      <c r="B73" s="13"/>
      <c r="C73" s="13"/>
      <c r="D73" s="13"/>
      <c r="E73" s="13"/>
      <c r="F73" s="13"/>
      <c r="G73" s="13"/>
      <c r="H73" s="13"/>
      <c r="I73" s="13"/>
      <c r="J73" s="14"/>
      <c r="K73" s="14"/>
      <c r="L73" s="14"/>
      <c r="M73" s="14"/>
      <c r="N73" s="14"/>
      <c r="O73" s="14"/>
      <c r="P73" s="14"/>
      <c r="Q73" s="14"/>
      <c r="R73" s="2"/>
      <c r="S73" s="2"/>
      <c r="T73" s="2"/>
    </row>
    <row r="74" spans="2:20">
      <c r="B74" s="13"/>
      <c r="C74" s="13"/>
      <c r="D74" s="13"/>
      <c r="E74" s="13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  <c r="Q74" s="14"/>
      <c r="R74" s="2"/>
      <c r="S74" s="2"/>
      <c r="T74" s="2"/>
    </row>
    <row r="75" spans="2:20">
      <c r="B75" s="13"/>
      <c r="C75" s="13"/>
      <c r="D75" s="13"/>
      <c r="E75" s="13"/>
      <c r="F75" s="13"/>
      <c r="G75" s="13"/>
      <c r="H75" s="13"/>
      <c r="I75" s="13"/>
      <c r="J75" s="14"/>
      <c r="K75" s="14"/>
      <c r="L75" s="14"/>
      <c r="M75" s="14"/>
      <c r="N75" s="14"/>
      <c r="O75" s="14"/>
      <c r="P75" s="14"/>
      <c r="Q75" s="14"/>
      <c r="R75" s="2"/>
      <c r="S75" s="2"/>
      <c r="T75" s="2"/>
    </row>
    <row r="76" spans="2:20">
      <c r="B76" s="13"/>
      <c r="C76" s="13"/>
      <c r="D76" s="13"/>
      <c r="E76" s="13"/>
      <c r="F76" s="13"/>
      <c r="G76" s="13"/>
      <c r="H76" s="13"/>
      <c r="I76" s="13"/>
      <c r="J76" s="14"/>
      <c r="K76" s="14"/>
      <c r="L76" s="14"/>
      <c r="M76" s="14"/>
      <c r="N76" s="14"/>
      <c r="O76" s="14"/>
      <c r="P76" s="14"/>
      <c r="Q76" s="14"/>
      <c r="R76" s="2"/>
      <c r="S76" s="2"/>
      <c r="T76" s="2"/>
    </row>
    <row r="77" spans="2:20">
      <c r="B77" s="13"/>
      <c r="C77" s="13"/>
      <c r="D77" s="13"/>
      <c r="E77" s="13"/>
      <c r="F77" s="13"/>
      <c r="G77" s="13"/>
      <c r="H77" s="13"/>
      <c r="I77" s="13"/>
      <c r="J77" s="14"/>
      <c r="K77" s="14"/>
      <c r="L77" s="14"/>
      <c r="M77" s="14"/>
      <c r="N77" s="14"/>
      <c r="O77" s="14"/>
      <c r="P77" s="14"/>
      <c r="Q77" s="14"/>
      <c r="R77" s="2"/>
      <c r="S77" s="2"/>
      <c r="T77" s="2"/>
    </row>
    <row r="78" spans="2:20">
      <c r="B78" s="13"/>
      <c r="C78" s="13"/>
      <c r="D78" s="13"/>
      <c r="E78" s="13"/>
      <c r="F78" s="13"/>
      <c r="G78" s="13"/>
      <c r="H78" s="13"/>
      <c r="I78" s="13"/>
      <c r="J78" s="14"/>
      <c r="K78" s="14"/>
      <c r="L78" s="14"/>
      <c r="M78" s="14"/>
      <c r="N78" s="14"/>
      <c r="O78" s="14"/>
      <c r="P78" s="14"/>
      <c r="Q78" s="14"/>
      <c r="R78" s="2"/>
      <c r="S78" s="2"/>
      <c r="T78" s="2"/>
    </row>
    <row r="79" spans="2:20">
      <c r="B79" s="13"/>
      <c r="C79" s="13"/>
      <c r="D79" s="13"/>
      <c r="E79" s="13"/>
      <c r="F79" s="13"/>
      <c r="G79" s="13"/>
      <c r="H79" s="13"/>
      <c r="I79" s="13"/>
      <c r="J79" s="14"/>
      <c r="K79" s="14"/>
      <c r="L79" s="14"/>
      <c r="M79" s="14"/>
      <c r="N79" s="14"/>
      <c r="O79" s="14"/>
      <c r="P79" s="14"/>
      <c r="Q79" s="14"/>
      <c r="R79" s="2"/>
      <c r="S79" s="2"/>
      <c r="T79" s="2"/>
    </row>
    <row r="80" spans="2:20">
      <c r="B80" s="13"/>
      <c r="C80" s="13"/>
      <c r="D80" s="13"/>
      <c r="E80" s="13"/>
      <c r="F80" s="13"/>
      <c r="G80" s="13"/>
      <c r="H80" s="13"/>
      <c r="I80" s="13"/>
      <c r="J80" s="14"/>
      <c r="K80" s="14"/>
      <c r="L80" s="14"/>
      <c r="M80" s="14"/>
      <c r="N80" s="14"/>
      <c r="O80" s="14"/>
      <c r="P80" s="14"/>
      <c r="Q80" s="14"/>
      <c r="R80" s="2"/>
      <c r="S80" s="2"/>
      <c r="T80" s="2"/>
    </row>
    <row r="81" spans="2:20">
      <c r="B81" s="13"/>
      <c r="C81" s="13"/>
      <c r="D81" s="13"/>
      <c r="E81" s="13"/>
      <c r="F81" s="13"/>
      <c r="G81" s="13"/>
      <c r="H81" s="13"/>
      <c r="I81" s="13"/>
      <c r="J81" s="14"/>
      <c r="K81" s="14"/>
      <c r="L81" s="14"/>
      <c r="M81" s="14"/>
      <c r="N81" s="14"/>
      <c r="O81" s="14"/>
      <c r="P81" s="14"/>
      <c r="Q81" s="14"/>
      <c r="R81" s="2"/>
      <c r="S81" s="2"/>
      <c r="T81" s="2"/>
    </row>
    <row r="82" spans="2:20">
      <c r="B82" s="13"/>
      <c r="C82" s="13"/>
      <c r="D82" s="13"/>
      <c r="E82" s="13"/>
      <c r="F82" s="13"/>
      <c r="G82" s="13"/>
      <c r="H82" s="13"/>
      <c r="I82" s="13"/>
      <c r="J82" s="14"/>
      <c r="K82" s="14"/>
      <c r="L82" s="14"/>
      <c r="M82" s="14"/>
      <c r="N82" s="14"/>
      <c r="O82" s="14"/>
      <c r="P82" s="14"/>
      <c r="Q82" s="14"/>
      <c r="R82" s="2"/>
      <c r="S82" s="2"/>
      <c r="T82" s="2"/>
    </row>
    <row r="83" spans="2:20">
      <c r="B83" s="13"/>
      <c r="C83" s="13"/>
      <c r="D83" s="13"/>
      <c r="E83" s="13"/>
      <c r="F83" s="13"/>
      <c r="G83" s="13"/>
      <c r="H83" s="13"/>
      <c r="I83" s="13"/>
      <c r="J83" s="14"/>
      <c r="K83" s="14"/>
      <c r="L83" s="14"/>
      <c r="M83" s="14"/>
      <c r="N83" s="14"/>
      <c r="O83" s="14"/>
      <c r="P83" s="14"/>
      <c r="Q83" s="14"/>
      <c r="R83" s="2"/>
      <c r="S83" s="2"/>
      <c r="T83" s="2"/>
    </row>
    <row r="84" spans="2:20">
      <c r="B84" s="13"/>
      <c r="C84" s="13"/>
      <c r="D84" s="13"/>
      <c r="E84" s="13"/>
      <c r="F84" s="13"/>
      <c r="G84" s="13"/>
      <c r="H84" s="13"/>
      <c r="I84" s="13"/>
      <c r="J84" s="14"/>
      <c r="K84" s="14"/>
      <c r="L84" s="14"/>
      <c r="M84" s="14"/>
      <c r="N84" s="14"/>
      <c r="O84" s="14"/>
      <c r="P84" s="14"/>
      <c r="Q84" s="14"/>
      <c r="R84" s="2"/>
      <c r="S84" s="2"/>
      <c r="T84" s="2"/>
    </row>
    <row r="85" spans="2:20">
      <c r="B85" s="13"/>
      <c r="C85" s="13"/>
      <c r="D85" s="13"/>
      <c r="E85" s="13"/>
      <c r="F85" s="13"/>
      <c r="G85" s="13"/>
      <c r="H85" s="13"/>
      <c r="I85" s="13"/>
      <c r="J85" s="14"/>
      <c r="K85" s="14"/>
      <c r="L85" s="14"/>
      <c r="M85" s="14"/>
      <c r="N85" s="14"/>
      <c r="O85" s="14"/>
      <c r="P85" s="14"/>
      <c r="Q85" s="14"/>
      <c r="R85" s="2"/>
      <c r="S85" s="2"/>
      <c r="T85" s="2"/>
    </row>
    <row r="86" spans="2:20">
      <c r="B86" s="13"/>
      <c r="C86" s="13"/>
      <c r="D86" s="13"/>
      <c r="E86" s="13"/>
      <c r="F86" s="13"/>
      <c r="G86" s="13"/>
      <c r="H86" s="13"/>
      <c r="I86" s="13"/>
      <c r="J86" s="14"/>
      <c r="K86" s="14"/>
      <c r="L86" s="14"/>
      <c r="M86" s="14"/>
      <c r="N86" s="14"/>
      <c r="O86" s="14"/>
      <c r="P86" s="14"/>
      <c r="Q86" s="14"/>
      <c r="R86" s="2"/>
      <c r="S86" s="2"/>
      <c r="T86" s="2"/>
    </row>
    <row r="87" spans="2:20">
      <c r="B87" s="13"/>
      <c r="C87" s="13"/>
      <c r="D87" s="13"/>
      <c r="E87" s="13"/>
      <c r="F87" s="13"/>
      <c r="G87" s="13"/>
      <c r="H87" s="13"/>
      <c r="I87" s="13"/>
      <c r="J87" s="14"/>
      <c r="K87" s="14"/>
      <c r="L87" s="14"/>
      <c r="M87" s="14"/>
      <c r="N87" s="14"/>
      <c r="O87" s="14"/>
      <c r="P87" s="14"/>
      <c r="Q87" s="14"/>
      <c r="R87" s="2"/>
      <c r="S87" s="2"/>
      <c r="T87" s="2"/>
    </row>
    <row r="88" spans="2:20">
      <c r="B88" s="13"/>
      <c r="C88" s="13"/>
      <c r="D88" s="13"/>
      <c r="E88" s="13"/>
      <c r="F88" s="13"/>
      <c r="G88" s="13"/>
      <c r="H88" s="13"/>
      <c r="I88" s="13"/>
      <c r="J88" s="14"/>
      <c r="K88" s="14"/>
      <c r="L88" s="14"/>
      <c r="M88" s="14"/>
      <c r="N88" s="14"/>
      <c r="O88" s="14"/>
      <c r="P88" s="14"/>
      <c r="Q88" s="14"/>
      <c r="R88" s="2"/>
      <c r="S88" s="2"/>
      <c r="T88" s="2"/>
    </row>
    <row r="89" spans="2:20">
      <c r="B89" s="13"/>
      <c r="C89" s="13"/>
      <c r="D89" s="13"/>
      <c r="E89" s="13"/>
      <c r="F89" s="13"/>
      <c r="G89" s="13"/>
      <c r="H89" s="13"/>
      <c r="I89" s="13"/>
      <c r="J89" s="14"/>
      <c r="K89" s="14"/>
      <c r="L89" s="14"/>
      <c r="M89" s="14"/>
      <c r="N89" s="14"/>
      <c r="O89" s="14"/>
      <c r="P89" s="14"/>
      <c r="Q89" s="14"/>
      <c r="R89" s="2"/>
      <c r="S89" s="2"/>
      <c r="T89" s="2"/>
    </row>
    <row r="90" spans="2:20">
      <c r="B90" s="13"/>
      <c r="C90" s="13"/>
      <c r="D90" s="13"/>
      <c r="E90" s="13"/>
      <c r="F90" s="13"/>
      <c r="G90" s="13"/>
      <c r="H90" s="13"/>
      <c r="I90" s="13"/>
      <c r="J90" s="14"/>
      <c r="K90" s="14"/>
      <c r="L90" s="14"/>
      <c r="M90" s="14"/>
      <c r="N90" s="14"/>
      <c r="O90" s="14"/>
      <c r="P90" s="14"/>
      <c r="Q90" s="14"/>
      <c r="R90" s="2"/>
      <c r="S90" s="2"/>
      <c r="T90" s="2"/>
    </row>
    <row r="91" spans="2:20">
      <c r="B91" s="13"/>
      <c r="C91" s="13"/>
      <c r="D91" s="13"/>
      <c r="E91" s="13"/>
      <c r="F91" s="13"/>
      <c r="G91" s="13"/>
      <c r="H91" s="13"/>
      <c r="I91" s="13"/>
      <c r="J91" s="14"/>
      <c r="K91" s="14"/>
      <c r="L91" s="14"/>
      <c r="M91" s="14"/>
      <c r="N91" s="14"/>
      <c r="O91" s="14"/>
      <c r="P91" s="14"/>
      <c r="Q91" s="14"/>
      <c r="R91" s="2"/>
      <c r="S91" s="2"/>
      <c r="T91" s="2"/>
    </row>
    <row r="92" spans="2:20">
      <c r="B92" s="13"/>
      <c r="C92" s="13"/>
      <c r="D92" s="13"/>
      <c r="E92" s="13"/>
      <c r="F92" s="13"/>
      <c r="G92" s="13"/>
      <c r="H92" s="13"/>
      <c r="I92" s="13"/>
      <c r="J92" s="14"/>
      <c r="K92" s="14"/>
      <c r="L92" s="14"/>
      <c r="M92" s="14"/>
      <c r="N92" s="14"/>
      <c r="O92" s="14"/>
      <c r="P92" s="14"/>
      <c r="Q92" s="14"/>
      <c r="R92" s="2"/>
      <c r="S92" s="2"/>
      <c r="T92" s="2"/>
    </row>
    <row r="93" spans="2:20">
      <c r="B93" s="13"/>
      <c r="C93" s="13"/>
      <c r="D93" s="13"/>
      <c r="E93" s="13"/>
      <c r="F93" s="13"/>
      <c r="G93" s="13"/>
      <c r="H93" s="13"/>
      <c r="I93" s="13"/>
      <c r="J93" s="14"/>
      <c r="K93" s="14"/>
      <c r="L93" s="14"/>
      <c r="M93" s="14"/>
      <c r="N93" s="14"/>
      <c r="O93" s="14"/>
      <c r="P93" s="14"/>
      <c r="Q93" s="14"/>
      <c r="R93" s="2"/>
      <c r="S93" s="2"/>
      <c r="T93" s="2"/>
    </row>
    <row r="94" spans="2:20">
      <c r="B94" s="13"/>
      <c r="C94" s="13"/>
      <c r="D94" s="13"/>
      <c r="E94" s="13"/>
      <c r="F94" s="13"/>
      <c r="G94" s="13"/>
      <c r="H94" s="13"/>
      <c r="I94" s="13"/>
      <c r="J94" s="14"/>
      <c r="K94" s="14"/>
      <c r="L94" s="14"/>
      <c r="M94" s="14"/>
      <c r="N94" s="14"/>
      <c r="O94" s="14"/>
      <c r="P94" s="14"/>
      <c r="Q94" s="14"/>
      <c r="R94" s="2"/>
      <c r="S94" s="2"/>
      <c r="T94" s="2"/>
    </row>
    <row r="95" spans="2:20">
      <c r="B95" s="13"/>
      <c r="C95" s="13"/>
      <c r="D95" s="13"/>
      <c r="E95" s="13"/>
      <c r="F95" s="13"/>
      <c r="G95" s="13"/>
      <c r="H95" s="13"/>
      <c r="I95" s="13"/>
      <c r="J95" s="14"/>
      <c r="K95" s="14"/>
      <c r="L95" s="14"/>
      <c r="M95" s="14"/>
      <c r="N95" s="14"/>
      <c r="O95" s="14"/>
      <c r="P95" s="14"/>
      <c r="Q95" s="14"/>
      <c r="R95" s="2"/>
      <c r="S95" s="2"/>
      <c r="T95" s="2"/>
    </row>
    <row r="96" spans="2:20">
      <c r="B96" s="13"/>
      <c r="C96" s="13"/>
      <c r="D96" s="13"/>
      <c r="E96" s="13"/>
      <c r="F96" s="13"/>
      <c r="G96" s="13"/>
      <c r="H96" s="13"/>
      <c r="I96" s="13"/>
      <c r="J96" s="14"/>
      <c r="K96" s="14"/>
      <c r="L96" s="14"/>
      <c r="M96" s="14"/>
      <c r="N96" s="14"/>
      <c r="O96" s="14"/>
      <c r="P96" s="14"/>
      <c r="Q96" s="14"/>
      <c r="R96" s="2"/>
      <c r="S96" s="2"/>
      <c r="T96" s="2"/>
    </row>
  </sheetData>
  <sheetProtection password="C644" sheet="1" objects="1" scenarios="1"/>
  <mergeCells count="12">
    <mergeCell ref="B21:Q21"/>
    <mergeCell ref="B2:H2"/>
    <mergeCell ref="J2:N2"/>
    <mergeCell ref="B20:S20"/>
    <mergeCell ref="B17:Q17"/>
    <mergeCell ref="B18:Q18"/>
    <mergeCell ref="B19:Q19"/>
    <mergeCell ref="O2:Q2"/>
    <mergeCell ref="G14:I14"/>
    <mergeCell ref="O14:O15"/>
    <mergeCell ref="G15:I15"/>
    <mergeCell ref="G13:O13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Crew Battles 4 VS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Tonino</cp:lastModifiedBy>
  <dcterms:created xsi:type="dcterms:W3CDTF">2012-04-04T18:23:20Z</dcterms:created>
  <dcterms:modified xsi:type="dcterms:W3CDTF">2014-07-05T15:28:24Z</dcterms:modified>
</cp:coreProperties>
</file>